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750" windowWidth="22695" windowHeight="90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L43" i="1" s="1"/>
  <c r="J42" i="1"/>
  <c r="J43" i="1" s="1"/>
  <c r="I42" i="1"/>
  <c r="H42" i="1"/>
  <c r="G42" i="1"/>
  <c r="F42" i="1"/>
  <c r="F43" i="1" s="1"/>
  <c r="B33" i="1"/>
  <c r="A33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43" i="1" l="1"/>
  <c r="G196" i="1" s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<sst xmlns="http://schemas.openxmlformats.org/spreadsheetml/2006/main" count="254" uniqueCount="84">
  <si>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</si>
  <si>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</si>
  <si>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</si>
  <si>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</si>
  <si>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</si>
  <si>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</si>
  <si>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Полякова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</si>
  <si>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</si>
  <si>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</si>
  <si>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</si>
  <si>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</si>
  <si>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</si>
  <si>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</si>
  <si>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</si>
  <si>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</si>
  <si>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</si>
  <si>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</si>
  <si>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</si>
  <si>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</si>
  <si>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</si>
  <si>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</si>
  <si>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</si>
  <si>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</si>
  <si>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</si>
  <si>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</si>
  <si>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</si>
  <si>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</si>
  <si>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рассыпчатая</t>
  </si>
  <si>
    <t>Шницель</t>
  </si>
  <si>
    <t>гор.напиток</t>
  </si>
  <si>
    <t>Чай с сахаром</t>
  </si>
  <si>
    <t>хлеб</t>
  </si>
  <si>
    <t>Хлеб ржано-пшеничный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</si>
  <si>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</si>
  <si>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</si>
  <si>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</si>
  <si>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</si>
  <si>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</si>
  <si>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</si>
  <si>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</si>
  <si>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</si>
  <si>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</si>
  <si>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</si>
  <si>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</si>
  <si>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</si>
  <si>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Макароны отварные с сыром и маслом</t>
  </si>
  <si>
    <t>41.12</t>
  </si>
  <si>
    <t>Чай с молоком</t>
  </si>
  <si>
    <t>хлеб пшеничный и ржаной</t>
  </si>
  <si>
    <t>Апельсин</t>
  </si>
  <si>
    <t>Помидоры (огурцы) свежие</t>
  </si>
  <si>
    <t>Запеканка творожная со сгущенным молоком</t>
  </si>
  <si>
    <t>Кофейный напиток с молоком</t>
  </si>
  <si>
    <t>Мандарин</t>
  </si>
  <si>
    <t>Кисломолочный продукт</t>
  </si>
  <si>
    <t>Рис отварной</t>
  </si>
  <si>
    <t>Гуляш из отварной говядины</t>
  </si>
  <si>
    <t>Чай с лимоном</t>
  </si>
  <si>
    <t>Хлеб пшеничный и ржаной</t>
  </si>
  <si>
    <t>Сок фруктовый</t>
  </si>
  <si>
    <t>Какао с молоком</t>
  </si>
  <si>
    <t>Хлеб ржаной и пшеничный</t>
  </si>
  <si>
    <t>Члеб ржано-пшеничный</t>
  </si>
  <si>
    <t>Макароны отварные</t>
  </si>
  <si>
    <t>Курица тушеная</t>
  </si>
  <si>
    <t>Котлеты (биточки) мясные</t>
  </si>
  <si>
    <t>Хлеб ржаной</t>
  </si>
  <si>
    <t>Сырники из творога со сгущенным молоком</t>
  </si>
  <si>
    <t>хлеб пшеничный</t>
  </si>
  <si>
    <t>Каша вязкая геркулесовая с молоком и маслом</t>
  </si>
  <si>
    <t>Среднее значение за период:</t>
  </si>
  <si>
    <t>овощи</t>
  </si>
  <si>
    <t>Напиток</t>
  </si>
  <si>
    <t>Рыба припущенная с овощами. Картофельное пюре</t>
  </si>
  <si>
    <t>312/230</t>
  </si>
  <si>
    <t>Яблоко. Помидоры (огурцы) свежие</t>
  </si>
  <si>
    <t>71/4</t>
  </si>
  <si>
    <t>Чай с  сахаром</t>
  </si>
  <si>
    <t>Мандарин. Помидоры (огурцы) свежие.Зелёный горошек отварной консервированный</t>
  </si>
  <si>
    <t>11/71/750</t>
  </si>
  <si>
    <t>Хлеб пшеничный.  Сыр порционный</t>
  </si>
  <si>
    <t>Омлет натуральный с маслом сливочным</t>
  </si>
  <si>
    <t>Кисломолочный продукт. Сыр порционный</t>
  </si>
  <si>
    <t>15/251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</si>
</sst>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\-0.00"/>
  </numFmts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 applyProtection="1">
      <alignment horizontal="left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/>
      <selection pane="bottomLeft"/>
      <selection pane="bottomRight" activeCell="D182" sqref="D18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0"/>
      <c r="D1" s="61"/>
      <c r="E1" s="62"/>
      <c r="F1" s="3" t="s">
        <v>1</v>
      </c>
      <c r="G1" s="1" t="s">
        <v>2</v>
      </c>
      <c r="H1" s="63" t="s">
        <v>3</v>
      </c>
      <c r="I1" s="64"/>
      <c r="J1" s="64"/>
      <c r="K1" s="65"/>
    </row>
    <row r="2" spans="1:12" ht="18" x14ac:dyDescent="0.2">
      <c r="A2" s="4" t="s">
        <v>4</v>
      </c>
      <c r="C2" s="1"/>
      <c r="G2" s="1" t="s">
        <v>5</v>
      </c>
      <c r="H2" s="63" t="s">
        <v>6</v>
      </c>
      <c r="I2" s="64"/>
      <c r="J2" s="64"/>
      <c r="K2" s="65"/>
    </row>
    <row r="3" spans="1:12" ht="17.25" customHeight="1" x14ac:dyDescent="0.2">
      <c r="A3" s="5" t="s">
        <v>7</v>
      </c>
      <c r="C3" s="1"/>
      <c r="D3" s="6"/>
      <c r="E3" s="7" t="s">
        <v>8</v>
      </c>
      <c r="G3" s="1" t="s">
        <v>9</v>
      </c>
      <c r="H3" s="8">
        <v>2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10</v>
      </c>
      <c r="I4" s="11" t="s">
        <v>11</v>
      </c>
      <c r="J4" s="11" t="s">
        <v>12</v>
      </c>
    </row>
    <row r="5" spans="1:12" ht="33.75" x14ac:dyDescent="0.2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15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150</v>
      </c>
      <c r="G6" s="21">
        <v>7.46</v>
      </c>
      <c r="H6" s="21">
        <v>5.61</v>
      </c>
      <c r="I6" s="21">
        <v>35.840000000000003</v>
      </c>
      <c r="J6" s="21">
        <v>230.45</v>
      </c>
      <c r="K6" s="22">
        <v>679</v>
      </c>
      <c r="L6" s="21">
        <v>20.76</v>
      </c>
    </row>
    <row r="7" spans="1:12" ht="15" x14ac:dyDescent="0.25">
      <c r="A7" s="23"/>
      <c r="B7" s="24"/>
      <c r="C7" s="25"/>
      <c r="D7" s="54"/>
      <c r="E7" s="53"/>
      <c r="F7" s="53"/>
      <c r="G7" s="53"/>
      <c r="H7" s="53"/>
      <c r="I7" s="53"/>
      <c r="J7" s="53"/>
      <c r="K7" s="53"/>
      <c r="L7" s="53"/>
    </row>
    <row r="8" spans="1:12" ht="15" x14ac:dyDescent="0.25">
      <c r="A8" s="23"/>
      <c r="B8" s="24"/>
      <c r="C8" s="25"/>
      <c r="D8" s="30" t="s">
        <v>29</v>
      </c>
      <c r="E8" s="27" t="s">
        <v>30</v>
      </c>
      <c r="F8" s="28">
        <v>180</v>
      </c>
      <c r="G8" s="28">
        <v>0.18</v>
      </c>
      <c r="H8" s="28">
        <v>0</v>
      </c>
      <c r="I8" s="28">
        <v>13.51</v>
      </c>
      <c r="J8" s="28">
        <v>51.3</v>
      </c>
      <c r="K8" s="29">
        <v>376</v>
      </c>
      <c r="L8" s="28">
        <v>3</v>
      </c>
    </row>
    <row r="9" spans="1:12" ht="15" x14ac:dyDescent="0.25">
      <c r="A9" s="23"/>
      <c r="B9" s="24"/>
      <c r="C9" s="25"/>
      <c r="D9" s="30" t="s">
        <v>31</v>
      </c>
      <c r="E9" s="27" t="s">
        <v>32</v>
      </c>
      <c r="F9" s="28">
        <v>30</v>
      </c>
      <c r="G9" s="28">
        <v>7.9</v>
      </c>
      <c r="H9" s="28">
        <v>1</v>
      </c>
      <c r="I9" s="28">
        <v>18.3</v>
      </c>
      <c r="J9" s="28">
        <v>44.4</v>
      </c>
      <c r="K9" s="29"/>
      <c r="L9" s="28">
        <v>3.7</v>
      </c>
    </row>
    <row r="10" spans="1:12" ht="15" x14ac:dyDescent="0.25">
      <c r="A10" s="23"/>
      <c r="B10" s="24"/>
      <c r="C10" s="25"/>
      <c r="D10" s="30" t="s">
        <v>33</v>
      </c>
      <c r="E10" s="53"/>
      <c r="F10" s="53"/>
      <c r="G10" s="53"/>
      <c r="H10" s="53"/>
      <c r="I10" s="53"/>
      <c r="J10" s="53"/>
      <c r="K10" s="53"/>
      <c r="L10" s="53"/>
    </row>
    <row r="11" spans="1:12" ht="15" x14ac:dyDescent="0.25">
      <c r="A11" s="23"/>
      <c r="B11" s="24"/>
      <c r="C11" s="25"/>
      <c r="D11" s="26" t="s">
        <v>26</v>
      </c>
      <c r="E11" s="27" t="s">
        <v>28</v>
      </c>
      <c r="F11" s="28">
        <v>90</v>
      </c>
      <c r="G11" s="28">
        <v>14</v>
      </c>
      <c r="H11" s="28">
        <v>10.4</v>
      </c>
      <c r="I11" s="28">
        <v>14.13</v>
      </c>
      <c r="J11" s="28">
        <v>205.88</v>
      </c>
      <c r="K11" s="29">
        <v>268</v>
      </c>
      <c r="L11" s="28">
        <v>43.71</v>
      </c>
    </row>
    <row r="12" spans="1:12" ht="15" x14ac:dyDescent="0.25">
      <c r="A12" s="23"/>
      <c r="B12" s="24"/>
      <c r="C12" s="25"/>
      <c r="D12" s="26" t="s">
        <v>33</v>
      </c>
      <c r="E12" s="27" t="s">
        <v>34</v>
      </c>
      <c r="F12" s="28">
        <v>100</v>
      </c>
      <c r="G12" s="28">
        <v>0.4</v>
      </c>
      <c r="H12" s="28">
        <v>0.4</v>
      </c>
      <c r="I12" s="28">
        <v>9.8000000000000007</v>
      </c>
      <c r="J12" s="28">
        <v>47</v>
      </c>
      <c r="K12" s="29">
        <v>4</v>
      </c>
      <c r="L12" s="28">
        <v>6.15</v>
      </c>
    </row>
    <row r="13" spans="1:12" ht="15" x14ac:dyDescent="0.25">
      <c r="A13" s="31"/>
      <c r="B13" s="32"/>
      <c r="C13" s="33"/>
      <c r="D13" s="34" t="s">
        <v>35</v>
      </c>
      <c r="E13" s="35"/>
      <c r="F13" s="36">
        <f>SUM(F6:F12)</f>
        <v>550</v>
      </c>
      <c r="G13" s="36">
        <f>SUM(G6:G12)</f>
        <v>29.939999999999998</v>
      </c>
      <c r="H13" s="36">
        <f>SUM(H6:H12)</f>
        <v>17.41</v>
      </c>
      <c r="I13" s="36">
        <f>SUM(I6:I12)</f>
        <v>91.58</v>
      </c>
      <c r="J13" s="36">
        <f>SUM(J6:J12)</f>
        <v>579.03</v>
      </c>
      <c r="K13" s="37"/>
      <c r="L13" s="36">
        <f>SUM(L6:L12)</f>
        <v>77.320000000000007</v>
      </c>
    </row>
    <row r="14" spans="1:12" ht="15" x14ac:dyDescent="0.25">
      <c r="A14" s="38">
        <f>A6</f>
        <v>1</v>
      </c>
      <c r="B14" s="39">
        <f>B6</f>
        <v>1</v>
      </c>
      <c r="C14" s="40" t="s">
        <v>36</v>
      </c>
      <c r="D14" s="30" t="s">
        <v>37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38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39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40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41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42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43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35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5" t="s">
        <v>44</v>
      </c>
      <c r="D24" s="56"/>
      <c r="E24" s="43"/>
      <c r="F24" s="44">
        <f>F13+F23</f>
        <v>550</v>
      </c>
      <c r="G24" s="44">
        <f>G13+G23</f>
        <v>29.939999999999998</v>
      </c>
      <c r="H24" s="44">
        <f>H13+H23</f>
        <v>17.41</v>
      </c>
      <c r="I24" s="44">
        <f>I13+I23</f>
        <v>91.58</v>
      </c>
      <c r="J24" s="44">
        <f>J13+J23</f>
        <v>579.03</v>
      </c>
      <c r="K24" s="44"/>
      <c r="L24" s="44">
        <f>L13+L23</f>
        <v>77.320000000000007</v>
      </c>
    </row>
    <row r="25" spans="1:12" ht="15" x14ac:dyDescent="0.25">
      <c r="A25" s="45">
        <v>1</v>
      </c>
      <c r="B25" s="24">
        <v>2</v>
      </c>
      <c r="C25" s="18" t="s">
        <v>25</v>
      </c>
      <c r="D25" s="19" t="s">
        <v>26</v>
      </c>
      <c r="E25" s="20" t="s">
        <v>45</v>
      </c>
      <c r="F25" s="21">
        <v>230</v>
      </c>
      <c r="G25" s="21">
        <v>12.14</v>
      </c>
      <c r="H25" s="21">
        <v>14.96</v>
      </c>
      <c r="I25" s="21">
        <v>47.96</v>
      </c>
      <c r="J25" s="21">
        <v>382</v>
      </c>
      <c r="K25" s="22">
        <v>204</v>
      </c>
      <c r="L25" s="46" t="s">
        <v>46</v>
      </c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29</v>
      </c>
      <c r="E27" s="27" t="s">
        <v>47</v>
      </c>
      <c r="F27" s="28">
        <v>200</v>
      </c>
      <c r="G27" s="28">
        <v>1.54</v>
      </c>
      <c r="H27" s="28">
        <v>1.63</v>
      </c>
      <c r="I27" s="28">
        <v>9.36</v>
      </c>
      <c r="J27" s="28">
        <v>56</v>
      </c>
      <c r="K27" s="29">
        <v>377</v>
      </c>
      <c r="L27" s="28">
        <v>11.65</v>
      </c>
    </row>
    <row r="28" spans="1:12" ht="15" x14ac:dyDescent="0.25">
      <c r="A28" s="45"/>
      <c r="B28" s="24"/>
      <c r="C28" s="25"/>
      <c r="D28" s="30" t="s">
        <v>31</v>
      </c>
      <c r="E28" s="27" t="s">
        <v>48</v>
      </c>
      <c r="F28" s="28">
        <v>50</v>
      </c>
      <c r="G28" s="28">
        <v>12.38</v>
      </c>
      <c r="H28" s="28">
        <v>1.88</v>
      </c>
      <c r="I28" s="28">
        <v>27.8</v>
      </c>
      <c r="J28" s="28">
        <v>77.5</v>
      </c>
      <c r="K28" s="29"/>
      <c r="L28" s="28">
        <v>5.95</v>
      </c>
    </row>
    <row r="29" spans="1:12" ht="15" x14ac:dyDescent="0.25">
      <c r="A29" s="45"/>
      <c r="B29" s="24"/>
      <c r="C29" s="25"/>
      <c r="D29" s="30" t="s">
        <v>33</v>
      </c>
      <c r="E29" s="27" t="s">
        <v>49</v>
      </c>
      <c r="F29" s="28">
        <v>100</v>
      </c>
      <c r="G29" s="28">
        <v>0.9</v>
      </c>
      <c r="H29" s="28">
        <v>0.2</v>
      </c>
      <c r="I29" s="28">
        <v>8.1</v>
      </c>
      <c r="J29" s="28">
        <v>43</v>
      </c>
      <c r="K29" s="29"/>
      <c r="L29" s="28">
        <v>9.15</v>
      </c>
    </row>
    <row r="30" spans="1:12" ht="15" x14ac:dyDescent="0.25">
      <c r="A30" s="45"/>
      <c r="B30" s="24"/>
      <c r="C30" s="25"/>
      <c r="D30" s="26" t="s">
        <v>71</v>
      </c>
      <c r="E30" s="27" t="s">
        <v>50</v>
      </c>
      <c r="F30" s="28">
        <v>60</v>
      </c>
      <c r="G30" s="28">
        <v>1</v>
      </c>
      <c r="H30" s="28">
        <v>0.4</v>
      </c>
      <c r="I30" s="28">
        <v>2.2999999999999998</v>
      </c>
      <c r="J30" s="28">
        <v>21</v>
      </c>
      <c r="K30" s="29">
        <v>71</v>
      </c>
      <c r="L30" s="47">
        <v>9.4499999999999993</v>
      </c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8"/>
      <c r="B32" s="32"/>
      <c r="C32" s="33"/>
      <c r="D32" s="34" t="s">
        <v>35</v>
      </c>
      <c r="E32" s="35"/>
      <c r="F32" s="36">
        <f>SUM(F25:F31)</f>
        <v>640</v>
      </c>
      <c r="G32" s="36">
        <f>SUM(G25:G31)</f>
        <v>27.96</v>
      </c>
      <c r="H32" s="36">
        <f>SUM(H25:H31)</f>
        <v>19.069999999999997</v>
      </c>
      <c r="I32" s="36">
        <f>SUM(I25:I31)</f>
        <v>95.52</v>
      </c>
      <c r="J32" s="36">
        <f>SUM(J25:J31)</f>
        <v>579.5</v>
      </c>
      <c r="K32" s="37"/>
      <c r="L32" s="36">
        <v>77.319999999999993</v>
      </c>
    </row>
    <row r="33" spans="1:12" ht="15" x14ac:dyDescent="0.25">
      <c r="A33" s="39">
        <f>A25</f>
        <v>1</v>
      </c>
      <c r="B33" s="39">
        <f>B25</f>
        <v>2</v>
      </c>
      <c r="C33" s="40" t="s">
        <v>36</v>
      </c>
      <c r="D33" s="30" t="s">
        <v>37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38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39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40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41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42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43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8"/>
      <c r="B42" s="32"/>
      <c r="C42" s="33"/>
      <c r="D42" s="34" t="s">
        <v>35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9">
        <f>A25</f>
        <v>1</v>
      </c>
      <c r="B43" s="49">
        <f>B25</f>
        <v>2</v>
      </c>
      <c r="C43" s="55" t="s">
        <v>44</v>
      </c>
      <c r="D43" s="56"/>
      <c r="E43" s="43"/>
      <c r="F43" s="44">
        <f>F32+F42</f>
        <v>640</v>
      </c>
      <c r="G43" s="44">
        <f>G32+G42</f>
        <v>27.96</v>
      </c>
      <c r="H43" s="44">
        <f>H32+H42</f>
        <v>19.069999999999997</v>
      </c>
      <c r="I43" s="44">
        <f>I32+I42</f>
        <v>95.52</v>
      </c>
      <c r="J43" s="44">
        <f>J32+J42</f>
        <v>579.5</v>
      </c>
      <c r="K43" s="44"/>
      <c r="L43" s="44">
        <f>L32+L42</f>
        <v>77.319999999999993</v>
      </c>
    </row>
    <row r="44" spans="1:12" ht="15" x14ac:dyDescent="0.25">
      <c r="A44" s="16">
        <v>1</v>
      </c>
      <c r="B44" s="17">
        <v>3</v>
      </c>
      <c r="C44" s="18" t="s">
        <v>25</v>
      </c>
      <c r="D44" s="19" t="s">
        <v>26</v>
      </c>
      <c r="E44" s="20" t="s">
        <v>51</v>
      </c>
      <c r="F44" s="21">
        <v>200</v>
      </c>
      <c r="G44" s="21">
        <v>30.93</v>
      </c>
      <c r="H44" s="21">
        <v>22.89</v>
      </c>
      <c r="I44" s="21">
        <v>36</v>
      </c>
      <c r="J44" s="21">
        <v>310.66000000000003</v>
      </c>
      <c r="K44" s="22">
        <v>223</v>
      </c>
      <c r="L44" s="21">
        <v>35.42</v>
      </c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29</v>
      </c>
      <c r="E46" s="27" t="s">
        <v>52</v>
      </c>
      <c r="F46" s="28">
        <v>180</v>
      </c>
      <c r="G46" s="28">
        <v>1.26</v>
      </c>
      <c r="H46" s="28">
        <v>1.44</v>
      </c>
      <c r="I46" s="28">
        <v>18.48</v>
      </c>
      <c r="J46" s="28">
        <v>94.5</v>
      </c>
      <c r="K46" s="29">
        <v>379</v>
      </c>
      <c r="L46" s="28">
        <v>9.75</v>
      </c>
    </row>
    <row r="47" spans="1:12" ht="15" x14ac:dyDescent="0.25">
      <c r="A47" s="23"/>
      <c r="B47" s="24"/>
      <c r="C47" s="25"/>
      <c r="D47" s="30" t="s">
        <v>31</v>
      </c>
      <c r="E47" s="27" t="s">
        <v>32</v>
      </c>
      <c r="F47" s="28">
        <v>30</v>
      </c>
      <c r="G47" s="28">
        <v>7.9</v>
      </c>
      <c r="H47" s="28">
        <v>1</v>
      </c>
      <c r="I47" s="28">
        <v>18.3</v>
      </c>
      <c r="J47" s="28">
        <v>44.4</v>
      </c>
      <c r="K47" s="29"/>
      <c r="L47" s="28">
        <v>3.7</v>
      </c>
    </row>
    <row r="48" spans="1:12" ht="15" x14ac:dyDescent="0.25">
      <c r="A48" s="23"/>
      <c r="B48" s="24"/>
      <c r="C48" s="25"/>
      <c r="D48" s="30" t="s">
        <v>33</v>
      </c>
      <c r="E48" s="27" t="s">
        <v>53</v>
      </c>
      <c r="F48" s="28">
        <v>100</v>
      </c>
      <c r="G48" s="28">
        <v>0.8</v>
      </c>
      <c r="H48" s="28">
        <v>0.2</v>
      </c>
      <c r="I48" s="28">
        <v>7.5</v>
      </c>
      <c r="J48" s="28">
        <v>38</v>
      </c>
      <c r="K48" s="29">
        <v>11</v>
      </c>
      <c r="L48" s="28">
        <v>9.4499999999999993</v>
      </c>
    </row>
    <row r="49" spans="1:12" ht="15" x14ac:dyDescent="0.25">
      <c r="A49" s="23"/>
      <c r="B49" s="24"/>
      <c r="C49" s="25"/>
      <c r="D49" s="26" t="s">
        <v>54</v>
      </c>
      <c r="E49" s="27" t="s">
        <v>54</v>
      </c>
      <c r="F49" s="28">
        <v>100</v>
      </c>
      <c r="G49" s="28">
        <v>2.9</v>
      </c>
      <c r="H49" s="28">
        <v>3.2</v>
      </c>
      <c r="I49" s="28">
        <v>4</v>
      </c>
      <c r="J49" s="28">
        <v>59</v>
      </c>
      <c r="K49" s="29">
        <v>251</v>
      </c>
      <c r="L49" s="28">
        <v>19</v>
      </c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35</v>
      </c>
      <c r="E51" s="35"/>
      <c r="F51" s="36">
        <f>SUM(F44:F50)</f>
        <v>610</v>
      </c>
      <c r="G51" s="36">
        <f>SUM(G44:G50)</f>
        <v>43.789999999999992</v>
      </c>
      <c r="H51" s="36">
        <f>SUM(H44:H50)</f>
        <v>28.73</v>
      </c>
      <c r="I51" s="36">
        <f>SUM(I44:I50)</f>
        <v>84.28</v>
      </c>
      <c r="J51" s="36">
        <f>SUM(J44:J50)</f>
        <v>546.55999999999995</v>
      </c>
      <c r="K51" s="37"/>
      <c r="L51" s="36">
        <f>SUM(L44:L50)</f>
        <v>77.320000000000007</v>
      </c>
    </row>
    <row r="52" spans="1:12" ht="15" x14ac:dyDescent="0.25">
      <c r="A52" s="38">
        <f>A44</f>
        <v>1</v>
      </c>
      <c r="B52" s="39">
        <f>B44</f>
        <v>3</v>
      </c>
      <c r="C52" s="40" t="s">
        <v>36</v>
      </c>
      <c r="D52" s="30" t="s">
        <v>37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38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39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40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41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42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43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35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5" t="s">
        <v>44</v>
      </c>
      <c r="D62" s="56"/>
      <c r="E62" s="43"/>
      <c r="F62" s="44">
        <f>F51+F61</f>
        <v>610</v>
      </c>
      <c r="G62" s="44">
        <f>G51+G61</f>
        <v>43.789999999999992</v>
      </c>
      <c r="H62" s="44">
        <f>H51+H61</f>
        <v>28.73</v>
      </c>
      <c r="I62" s="44">
        <f>I51+I61</f>
        <v>84.28</v>
      </c>
      <c r="J62" s="44">
        <f>J51+J61</f>
        <v>546.55999999999995</v>
      </c>
      <c r="K62" s="44"/>
      <c r="L62" s="44">
        <f>L51+L61</f>
        <v>77.320000000000007</v>
      </c>
    </row>
    <row r="63" spans="1:12" ht="15" x14ac:dyDescent="0.25">
      <c r="A63" s="16">
        <v>1</v>
      </c>
      <c r="B63" s="17">
        <v>4</v>
      </c>
      <c r="C63" s="18" t="s">
        <v>25</v>
      </c>
      <c r="D63" s="19" t="s">
        <v>26</v>
      </c>
      <c r="E63" s="20" t="s">
        <v>55</v>
      </c>
      <c r="F63" s="21">
        <v>150</v>
      </c>
      <c r="G63" s="21">
        <v>3.81</v>
      </c>
      <c r="H63" s="21">
        <v>7.05</v>
      </c>
      <c r="I63" s="21">
        <v>38.61</v>
      </c>
      <c r="J63" s="21">
        <v>228</v>
      </c>
      <c r="K63" s="22">
        <v>304</v>
      </c>
      <c r="L63" s="21">
        <v>10.86</v>
      </c>
    </row>
    <row r="64" spans="1:12" ht="15" x14ac:dyDescent="0.25">
      <c r="A64" s="23"/>
      <c r="B64" s="24"/>
      <c r="C64" s="25"/>
      <c r="D64" s="26"/>
      <c r="E64" s="53"/>
      <c r="F64" s="53"/>
      <c r="G64" s="53"/>
      <c r="H64" s="53"/>
      <c r="I64" s="53"/>
      <c r="J64" s="53"/>
      <c r="K64" s="53"/>
      <c r="L64" s="53"/>
    </row>
    <row r="65" spans="1:12" ht="15" x14ac:dyDescent="0.25">
      <c r="A65" s="23"/>
      <c r="B65" s="24"/>
      <c r="C65" s="25"/>
      <c r="D65" s="30" t="s">
        <v>29</v>
      </c>
      <c r="E65" s="27" t="s">
        <v>57</v>
      </c>
      <c r="F65" s="28">
        <v>187</v>
      </c>
      <c r="G65" s="28">
        <v>0.23</v>
      </c>
      <c r="H65" s="28">
        <v>0</v>
      </c>
      <c r="I65" s="28">
        <v>13.7</v>
      </c>
      <c r="J65" s="28">
        <v>53.1</v>
      </c>
      <c r="K65" s="29">
        <v>377</v>
      </c>
      <c r="L65" s="28">
        <v>10.6</v>
      </c>
    </row>
    <row r="66" spans="1:12" ht="15" x14ac:dyDescent="0.25">
      <c r="A66" s="23"/>
      <c r="B66" s="24"/>
      <c r="C66" s="25"/>
      <c r="D66" s="30" t="s">
        <v>31</v>
      </c>
      <c r="E66" s="27" t="s">
        <v>58</v>
      </c>
      <c r="F66" s="28">
        <v>50</v>
      </c>
      <c r="G66" s="28">
        <v>12.38</v>
      </c>
      <c r="H66" s="28">
        <v>1.88</v>
      </c>
      <c r="I66" s="28">
        <v>27.8</v>
      </c>
      <c r="J66" s="28">
        <v>77.5</v>
      </c>
      <c r="K66" s="29"/>
      <c r="L66" s="28">
        <v>5.95</v>
      </c>
    </row>
    <row r="67" spans="1:12" ht="15" x14ac:dyDescent="0.25">
      <c r="A67" s="23"/>
      <c r="B67" s="24"/>
      <c r="C67" s="25"/>
      <c r="D67" s="30" t="s">
        <v>33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 t="s">
        <v>26</v>
      </c>
      <c r="E68" s="27" t="s">
        <v>56</v>
      </c>
      <c r="F68" s="28">
        <v>90</v>
      </c>
      <c r="G68" s="28">
        <v>11.3</v>
      </c>
      <c r="H68" s="28">
        <v>1.92</v>
      </c>
      <c r="I68" s="28">
        <v>3.61</v>
      </c>
      <c r="J68" s="28">
        <v>99.23</v>
      </c>
      <c r="K68" s="29">
        <v>246</v>
      </c>
      <c r="L68" s="28">
        <v>36.39</v>
      </c>
    </row>
    <row r="69" spans="1:12" ht="15" x14ac:dyDescent="0.25">
      <c r="A69" s="23"/>
      <c r="B69" s="24"/>
      <c r="C69" s="25"/>
      <c r="D69" s="26" t="s">
        <v>72</v>
      </c>
      <c r="E69" s="27" t="s">
        <v>59</v>
      </c>
      <c r="F69" s="28">
        <v>200</v>
      </c>
      <c r="G69" s="28"/>
      <c r="H69" s="28">
        <v>4.0999999999999996</v>
      </c>
      <c r="I69" s="28">
        <v>10.3</v>
      </c>
      <c r="J69" s="28">
        <v>86.6</v>
      </c>
      <c r="K69" s="29">
        <v>389</v>
      </c>
      <c r="L69" s="28">
        <v>13.52</v>
      </c>
    </row>
    <row r="70" spans="1:12" ht="15" x14ac:dyDescent="0.25">
      <c r="A70" s="31"/>
      <c r="B70" s="32"/>
      <c r="C70" s="33"/>
      <c r="D70" s="34" t="s">
        <v>35</v>
      </c>
      <c r="E70" s="35"/>
      <c r="F70" s="36">
        <f>SUM(F63:F69)</f>
        <v>677</v>
      </c>
      <c r="G70" s="36">
        <f>SUM(G63:G69)</f>
        <v>27.720000000000002</v>
      </c>
      <c r="H70" s="36">
        <f>SUM(H63:H69)</f>
        <v>14.95</v>
      </c>
      <c r="I70" s="36">
        <f>SUM(I63:I69)</f>
        <v>94.02</v>
      </c>
      <c r="J70" s="36">
        <f>SUM(J63:J69)</f>
        <v>544.43000000000006</v>
      </c>
      <c r="K70" s="37"/>
      <c r="L70" s="36">
        <f>SUM(L63:L69)</f>
        <v>77.319999999999993</v>
      </c>
    </row>
    <row r="71" spans="1:12" ht="15" x14ac:dyDescent="0.25">
      <c r="A71" s="38">
        <f>A63</f>
        <v>1</v>
      </c>
      <c r="B71" s="39">
        <f>B63</f>
        <v>4</v>
      </c>
      <c r="C71" s="40" t="s">
        <v>36</v>
      </c>
      <c r="D71" s="30" t="s">
        <v>37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38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39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40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41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42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43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35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thickBot="1" x14ac:dyDescent="0.25">
      <c r="A81" s="41">
        <f>A63</f>
        <v>1</v>
      </c>
      <c r="B81" s="42">
        <f>B63</f>
        <v>4</v>
      </c>
      <c r="C81" s="55" t="s">
        <v>44</v>
      </c>
      <c r="D81" s="56"/>
      <c r="E81" s="43"/>
      <c r="F81" s="44">
        <f>F70+F80</f>
        <v>677</v>
      </c>
      <c r="G81" s="44">
        <f>G70+G80</f>
        <v>27.720000000000002</v>
      </c>
      <c r="H81" s="44">
        <f>H70+H80</f>
        <v>14.95</v>
      </c>
      <c r="I81" s="44">
        <f>I70+I80</f>
        <v>94.02</v>
      </c>
      <c r="J81" s="44">
        <f>J70+J80</f>
        <v>544.43000000000006</v>
      </c>
      <c r="K81" s="44"/>
      <c r="L81" s="44">
        <f>L70+L80</f>
        <v>77.319999999999993</v>
      </c>
    </row>
    <row r="82" spans="1:12" ht="15" x14ac:dyDescent="0.25">
      <c r="A82" s="16">
        <v>1</v>
      </c>
      <c r="B82" s="17">
        <v>5</v>
      </c>
      <c r="C82" s="18" t="s">
        <v>25</v>
      </c>
      <c r="D82" s="19" t="s">
        <v>26</v>
      </c>
      <c r="E82" s="27" t="s">
        <v>73</v>
      </c>
      <c r="F82" s="28">
        <v>300</v>
      </c>
      <c r="G82" s="28">
        <v>9.86</v>
      </c>
      <c r="H82" s="28">
        <v>7.8</v>
      </c>
      <c r="I82" s="28">
        <v>9.94</v>
      </c>
      <c r="J82" s="28">
        <v>241.75</v>
      </c>
      <c r="K82" s="29" t="s">
        <v>74</v>
      </c>
      <c r="L82" s="28">
        <v>29.77</v>
      </c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29</v>
      </c>
      <c r="E84" s="27" t="s">
        <v>60</v>
      </c>
      <c r="F84" s="28">
        <v>180</v>
      </c>
      <c r="G84" s="28">
        <v>3.17</v>
      </c>
      <c r="H84" s="28">
        <v>3.35</v>
      </c>
      <c r="I84" s="28">
        <v>22.94</v>
      </c>
      <c r="J84" s="28">
        <v>130.68</v>
      </c>
      <c r="K84" s="29">
        <v>328</v>
      </c>
      <c r="L84" s="28">
        <v>9.65</v>
      </c>
    </row>
    <row r="85" spans="1:12" ht="15" x14ac:dyDescent="0.25">
      <c r="A85" s="23"/>
      <c r="B85" s="24"/>
      <c r="C85" s="25"/>
      <c r="D85" s="30" t="s">
        <v>31</v>
      </c>
      <c r="E85" s="27" t="s">
        <v>61</v>
      </c>
      <c r="F85" s="28">
        <v>50</v>
      </c>
      <c r="G85" s="28">
        <v>12.38</v>
      </c>
      <c r="H85" s="28">
        <v>1.88</v>
      </c>
      <c r="I85" s="28">
        <v>27.8</v>
      </c>
      <c r="J85" s="28">
        <v>77.5</v>
      </c>
      <c r="K85" s="29"/>
      <c r="L85" s="28">
        <v>5.95</v>
      </c>
    </row>
    <row r="86" spans="1:12" ht="15" x14ac:dyDescent="0.25">
      <c r="A86" s="23"/>
      <c r="B86" s="24"/>
      <c r="C86" s="25"/>
      <c r="D86" s="30" t="s">
        <v>33</v>
      </c>
      <c r="E86" s="27" t="s">
        <v>75</v>
      </c>
      <c r="F86" s="28">
        <v>160</v>
      </c>
      <c r="G86" s="28">
        <v>1.4</v>
      </c>
      <c r="H86" s="28">
        <v>0.8</v>
      </c>
      <c r="I86" s="28">
        <v>12.1</v>
      </c>
      <c r="J86" s="28">
        <v>68</v>
      </c>
      <c r="K86" s="29" t="s">
        <v>76</v>
      </c>
      <c r="L86" s="28">
        <v>14.95</v>
      </c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 t="s">
        <v>54</v>
      </c>
      <c r="E88" s="27" t="s">
        <v>54</v>
      </c>
      <c r="F88" s="28">
        <v>100</v>
      </c>
      <c r="G88" s="28">
        <v>2.9</v>
      </c>
      <c r="H88" s="28">
        <v>3.2</v>
      </c>
      <c r="I88" s="28">
        <v>4</v>
      </c>
      <c r="J88" s="28">
        <v>59</v>
      </c>
      <c r="K88" s="29">
        <v>251</v>
      </c>
      <c r="L88" s="28">
        <v>17</v>
      </c>
    </row>
    <row r="89" spans="1:12" ht="15" x14ac:dyDescent="0.25">
      <c r="A89" s="31"/>
      <c r="B89" s="32"/>
      <c r="C89" s="33"/>
      <c r="D89" s="34" t="s">
        <v>35</v>
      </c>
      <c r="E89" s="35"/>
      <c r="F89" s="36">
        <f>SUM(F82:F88)</f>
        <v>790</v>
      </c>
      <c r="G89" s="36">
        <f>SUM(G82:G88)</f>
        <v>29.709999999999997</v>
      </c>
      <c r="H89" s="36">
        <f>SUM(H82:H88)</f>
        <v>17.03</v>
      </c>
      <c r="I89" s="36">
        <f>SUM(I82:I88)</f>
        <v>76.78</v>
      </c>
      <c r="J89" s="36">
        <f>SUM(J82:J88)</f>
        <v>576.93000000000006</v>
      </c>
      <c r="K89" s="37"/>
      <c r="L89" s="36">
        <f>SUM(L82:L88)</f>
        <v>77.320000000000007</v>
      </c>
    </row>
    <row r="90" spans="1:12" ht="15" x14ac:dyDescent="0.25">
      <c r="A90" s="38">
        <f>A82</f>
        <v>1</v>
      </c>
      <c r="B90" s="39">
        <f>B82</f>
        <v>5</v>
      </c>
      <c r="C90" s="40" t="s">
        <v>36</v>
      </c>
      <c r="D90" s="30" t="s">
        <v>37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38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39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40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41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42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43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35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5" t="s">
        <v>44</v>
      </c>
      <c r="D100" s="56"/>
      <c r="E100" s="43"/>
      <c r="F100" s="44">
        <f>F89+F99</f>
        <v>790</v>
      </c>
      <c r="G100" s="44">
        <f>G89+G99</f>
        <v>29.709999999999997</v>
      </c>
      <c r="H100" s="44">
        <f>H89+H99</f>
        <v>17.03</v>
      </c>
      <c r="I100" s="44">
        <f>I89+I99</f>
        <v>76.78</v>
      </c>
      <c r="J100" s="44">
        <f>J89+J99</f>
        <v>576.93000000000006</v>
      </c>
      <c r="K100" s="44"/>
      <c r="L100" s="44">
        <f>L89+L99</f>
        <v>77.320000000000007</v>
      </c>
    </row>
    <row r="101" spans="1:12" ht="15" x14ac:dyDescent="0.25">
      <c r="A101" s="16">
        <v>2</v>
      </c>
      <c r="B101" s="17">
        <v>1</v>
      </c>
      <c r="C101" s="18" t="s">
        <v>25</v>
      </c>
      <c r="D101" s="19" t="s">
        <v>26</v>
      </c>
      <c r="E101" s="20" t="s">
        <v>81</v>
      </c>
      <c r="F101" s="21">
        <v>205</v>
      </c>
      <c r="G101" s="21">
        <v>18.989999999999998</v>
      </c>
      <c r="H101" s="21">
        <v>27.6</v>
      </c>
      <c r="I101" s="21">
        <v>3.06</v>
      </c>
      <c r="J101" s="21">
        <v>327</v>
      </c>
      <c r="K101" s="22">
        <v>210</v>
      </c>
      <c r="L101" s="21">
        <v>38.5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29</v>
      </c>
      <c r="E103" s="27" t="s">
        <v>77</v>
      </c>
      <c r="F103" s="28">
        <v>180</v>
      </c>
      <c r="G103" s="28">
        <v>0.18</v>
      </c>
      <c r="H103" s="28">
        <v>0</v>
      </c>
      <c r="I103" s="28">
        <v>13.51</v>
      </c>
      <c r="J103" s="28">
        <v>51.3</v>
      </c>
      <c r="K103" s="29">
        <v>376</v>
      </c>
      <c r="L103" s="28">
        <v>3</v>
      </c>
    </row>
    <row r="104" spans="1:12" ht="15" x14ac:dyDescent="0.25">
      <c r="A104" s="23"/>
      <c r="B104" s="24"/>
      <c r="C104" s="25"/>
      <c r="D104" s="30" t="s">
        <v>31</v>
      </c>
      <c r="E104" s="27" t="s">
        <v>62</v>
      </c>
      <c r="F104" s="28">
        <v>30</v>
      </c>
      <c r="G104" s="28">
        <v>7.9</v>
      </c>
      <c r="H104" s="28">
        <v>1</v>
      </c>
      <c r="I104" s="28">
        <v>18.3</v>
      </c>
      <c r="J104" s="28">
        <v>44.4</v>
      </c>
      <c r="K104" s="29"/>
      <c r="L104" s="28">
        <v>2.25</v>
      </c>
    </row>
    <row r="105" spans="1:12" ht="25.5" x14ac:dyDescent="0.25">
      <c r="A105" s="23"/>
      <c r="B105" s="24"/>
      <c r="C105" s="25"/>
      <c r="D105" s="30" t="s">
        <v>33</v>
      </c>
      <c r="E105" s="27" t="s">
        <v>78</v>
      </c>
      <c r="F105" s="28">
        <v>210</v>
      </c>
      <c r="G105" s="28">
        <v>3.31</v>
      </c>
      <c r="H105" s="28">
        <v>2.14</v>
      </c>
      <c r="I105" s="28">
        <v>12.96</v>
      </c>
      <c r="J105" s="28">
        <v>91.5</v>
      </c>
      <c r="K105" s="29" t="s">
        <v>79</v>
      </c>
      <c r="L105" s="28">
        <v>22.15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 t="s">
        <v>54</v>
      </c>
      <c r="E107" s="27" t="s">
        <v>54</v>
      </c>
      <c r="F107" s="28">
        <v>100</v>
      </c>
      <c r="G107" s="28">
        <v>2.9</v>
      </c>
      <c r="H107" s="28">
        <v>3.2</v>
      </c>
      <c r="I107" s="28">
        <v>4</v>
      </c>
      <c r="J107" s="28">
        <v>59</v>
      </c>
      <c r="K107" s="29">
        <v>251</v>
      </c>
      <c r="L107" s="28">
        <v>11.42</v>
      </c>
    </row>
    <row r="108" spans="1:12" ht="15" x14ac:dyDescent="0.25">
      <c r="A108" s="31"/>
      <c r="B108" s="32"/>
      <c r="C108" s="33"/>
      <c r="D108" s="34" t="s">
        <v>35</v>
      </c>
      <c r="E108" s="35"/>
      <c r="F108" s="36">
        <f>SUM(F101:F107)</f>
        <v>725</v>
      </c>
      <c r="G108" s="36">
        <f>SUM(G101:G107)</f>
        <v>33.28</v>
      </c>
      <c r="H108" s="36">
        <f>SUM(H101:H107)</f>
        <v>33.940000000000005</v>
      </c>
      <c r="I108" s="36">
        <f>SUM(I101:I107)</f>
        <v>51.830000000000005</v>
      </c>
      <c r="J108" s="36">
        <f>SUM(J101:J107)</f>
        <v>573.20000000000005</v>
      </c>
      <c r="K108" s="37"/>
      <c r="L108" s="36">
        <f>SUM(L101:L107)</f>
        <v>77.320000000000007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36</v>
      </c>
      <c r="D109" s="30" t="s">
        <v>37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38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39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40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41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42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43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35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5" t="s">
        <v>44</v>
      </c>
      <c r="D119" s="56"/>
      <c r="E119" s="43"/>
      <c r="F119" s="44">
        <f>F108+F118</f>
        <v>725</v>
      </c>
      <c r="G119" s="44">
        <f>G108+G118</f>
        <v>33.28</v>
      </c>
      <c r="H119" s="44">
        <f>H108+H118</f>
        <v>33.940000000000005</v>
      </c>
      <c r="I119" s="44">
        <f>I108+I118</f>
        <v>51.830000000000005</v>
      </c>
      <c r="J119" s="44">
        <f>J108+J118</f>
        <v>573.20000000000005</v>
      </c>
      <c r="K119" s="44"/>
      <c r="L119" s="44">
        <f>L108+L118</f>
        <v>77.320000000000007</v>
      </c>
    </row>
    <row r="120" spans="1:12" ht="15" x14ac:dyDescent="0.25">
      <c r="A120" s="45">
        <v>2</v>
      </c>
      <c r="B120" s="24">
        <v>2</v>
      </c>
      <c r="C120" s="18" t="s">
        <v>25</v>
      </c>
      <c r="D120" s="19" t="s">
        <v>26</v>
      </c>
      <c r="E120" s="20" t="s">
        <v>63</v>
      </c>
      <c r="F120" s="21">
        <v>150</v>
      </c>
      <c r="G120" s="21">
        <v>5.52</v>
      </c>
      <c r="H120" s="21">
        <v>4.5199999999999996</v>
      </c>
      <c r="I120" s="21">
        <v>26.45</v>
      </c>
      <c r="J120" s="21">
        <v>168.45</v>
      </c>
      <c r="K120" s="22">
        <v>688</v>
      </c>
      <c r="L120" s="21">
        <v>18.350000000000001</v>
      </c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29</v>
      </c>
      <c r="E122" s="27" t="s">
        <v>57</v>
      </c>
      <c r="F122" s="28">
        <v>187</v>
      </c>
      <c r="G122" s="28">
        <v>0.23</v>
      </c>
      <c r="H122" s="28">
        <v>0</v>
      </c>
      <c r="I122" s="28">
        <v>13.7</v>
      </c>
      <c r="J122" s="28">
        <v>53.1</v>
      </c>
      <c r="K122" s="29">
        <v>377</v>
      </c>
      <c r="L122" s="28">
        <v>7.48</v>
      </c>
    </row>
    <row r="123" spans="1:12" ht="15" x14ac:dyDescent="0.25">
      <c r="A123" s="45"/>
      <c r="B123" s="24"/>
      <c r="C123" s="25"/>
      <c r="D123" s="30" t="s">
        <v>31</v>
      </c>
      <c r="E123" s="27" t="s">
        <v>80</v>
      </c>
      <c r="F123" s="28">
        <v>45</v>
      </c>
      <c r="G123" s="28">
        <v>11.38</v>
      </c>
      <c r="H123" s="28">
        <v>5.43</v>
      </c>
      <c r="I123" s="28">
        <v>18.3</v>
      </c>
      <c r="J123" s="28">
        <v>99</v>
      </c>
      <c r="K123" s="29">
        <v>15</v>
      </c>
      <c r="L123" s="28">
        <v>11.27</v>
      </c>
    </row>
    <row r="124" spans="1:12" ht="15" x14ac:dyDescent="0.25">
      <c r="A124" s="45"/>
      <c r="B124" s="24"/>
      <c r="C124" s="25"/>
      <c r="D124" s="30" t="s">
        <v>33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 t="s">
        <v>71</v>
      </c>
      <c r="E125" s="27" t="s">
        <v>50</v>
      </c>
      <c r="F125" s="28">
        <v>60</v>
      </c>
      <c r="G125" s="28">
        <v>1</v>
      </c>
      <c r="H125" s="28">
        <v>0.4</v>
      </c>
      <c r="I125" s="28">
        <v>2.2999999999999998</v>
      </c>
      <c r="J125" s="28">
        <v>21</v>
      </c>
      <c r="K125" s="29">
        <v>71</v>
      </c>
      <c r="L125" s="28">
        <v>8.4499999999999993</v>
      </c>
    </row>
    <row r="126" spans="1:12" ht="15" x14ac:dyDescent="0.25">
      <c r="A126" s="45"/>
      <c r="B126" s="24"/>
      <c r="C126" s="25"/>
      <c r="D126" s="26" t="s">
        <v>26</v>
      </c>
      <c r="E126" s="27" t="s">
        <v>64</v>
      </c>
      <c r="F126" s="28">
        <v>100</v>
      </c>
      <c r="G126" s="28">
        <v>22.4</v>
      </c>
      <c r="H126" s="28">
        <v>18.23</v>
      </c>
      <c r="I126" s="28">
        <v>1.1200000000000001</v>
      </c>
      <c r="J126" s="28">
        <v>234.25</v>
      </c>
      <c r="K126" s="29">
        <v>15</v>
      </c>
      <c r="L126" s="28">
        <v>31.77</v>
      </c>
    </row>
    <row r="127" spans="1:12" ht="15" x14ac:dyDescent="0.25">
      <c r="A127" s="48"/>
      <c r="B127" s="32"/>
      <c r="C127" s="33"/>
      <c r="D127" s="34" t="s">
        <v>35</v>
      </c>
      <c r="E127" s="35"/>
      <c r="F127" s="36">
        <f>SUM(F120:F126)</f>
        <v>542</v>
      </c>
      <c r="G127" s="36">
        <f>SUM(G120:G126)</f>
        <v>40.53</v>
      </c>
      <c r="H127" s="36">
        <f>SUM(H120:H126)</f>
        <v>28.58</v>
      </c>
      <c r="I127" s="36">
        <f>SUM(I120:I126)</f>
        <v>61.87</v>
      </c>
      <c r="J127" s="36">
        <f>SUM(J120:J126)</f>
        <v>575.79999999999995</v>
      </c>
      <c r="K127" s="37"/>
      <c r="L127" s="36">
        <f>SUM(L120:L126)</f>
        <v>77.319999999999993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36</v>
      </c>
      <c r="D128" s="30" t="s">
        <v>37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38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39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40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41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42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43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8"/>
      <c r="B137" s="32"/>
      <c r="C137" s="33"/>
      <c r="D137" s="34" t="s">
        <v>35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9">
        <f>A120</f>
        <v>2</v>
      </c>
      <c r="B138" s="49">
        <f>B120</f>
        <v>2</v>
      </c>
      <c r="C138" s="55" t="s">
        <v>44</v>
      </c>
      <c r="D138" s="56"/>
      <c r="E138" s="43"/>
      <c r="F138" s="44">
        <f>F127+F137</f>
        <v>542</v>
      </c>
      <c r="G138" s="44">
        <f>G127+G137</f>
        <v>40.53</v>
      </c>
      <c r="H138" s="44">
        <f>H127+H137</f>
        <v>28.58</v>
      </c>
      <c r="I138" s="44">
        <f>I127+I137</f>
        <v>61.87</v>
      </c>
      <c r="J138" s="44">
        <f>J127+J137</f>
        <v>575.79999999999995</v>
      </c>
      <c r="K138" s="44"/>
      <c r="L138" s="44">
        <f>L127+L137</f>
        <v>77.319999999999993</v>
      </c>
    </row>
    <row r="139" spans="1:12" ht="15" x14ac:dyDescent="0.25">
      <c r="A139" s="16">
        <v>2</v>
      </c>
      <c r="B139" s="17">
        <v>3</v>
      </c>
      <c r="C139" s="18" t="s">
        <v>25</v>
      </c>
      <c r="D139" s="19" t="s">
        <v>26</v>
      </c>
      <c r="E139" s="20" t="s">
        <v>27</v>
      </c>
      <c r="F139" s="21">
        <v>150</v>
      </c>
      <c r="G139" s="21">
        <v>7.46</v>
      </c>
      <c r="H139" s="21">
        <v>5.61</v>
      </c>
      <c r="I139" s="21">
        <v>35.840000000000003</v>
      </c>
      <c r="J139" s="21">
        <v>230.45</v>
      </c>
      <c r="K139" s="22">
        <v>679</v>
      </c>
      <c r="L139" s="21">
        <v>20.76</v>
      </c>
    </row>
    <row r="140" spans="1:12" ht="15" x14ac:dyDescent="0.25">
      <c r="A140" s="23"/>
      <c r="B140" s="24"/>
      <c r="C140" s="25"/>
      <c r="D140" s="54"/>
      <c r="E140" s="53"/>
      <c r="F140" s="53"/>
      <c r="G140" s="53"/>
      <c r="H140" s="53"/>
      <c r="I140" s="53"/>
      <c r="J140" s="53"/>
      <c r="K140" s="53"/>
      <c r="L140" s="53"/>
    </row>
    <row r="141" spans="1:12" ht="15" x14ac:dyDescent="0.25">
      <c r="A141" s="23"/>
      <c r="B141" s="24"/>
      <c r="C141" s="25"/>
      <c r="D141" s="30" t="s">
        <v>29</v>
      </c>
      <c r="E141" s="27" t="s">
        <v>52</v>
      </c>
      <c r="F141" s="28">
        <v>180</v>
      </c>
      <c r="G141" s="28">
        <v>1.26</v>
      </c>
      <c r="H141" s="28">
        <v>1.44</v>
      </c>
      <c r="I141" s="28">
        <v>20.010000000000002</v>
      </c>
      <c r="J141" s="28">
        <v>90</v>
      </c>
      <c r="K141" s="29">
        <v>379</v>
      </c>
      <c r="L141" s="28">
        <v>9.75</v>
      </c>
    </row>
    <row r="142" spans="1:12" ht="15.75" customHeight="1" x14ac:dyDescent="0.25">
      <c r="A142" s="23"/>
      <c r="B142" s="24"/>
      <c r="C142" s="25"/>
      <c r="D142" s="30" t="s">
        <v>31</v>
      </c>
      <c r="E142" s="27" t="s">
        <v>66</v>
      </c>
      <c r="F142" s="28">
        <v>20</v>
      </c>
      <c r="G142" s="28">
        <v>4.4800000000000004</v>
      </c>
      <c r="H142" s="28">
        <v>0.88</v>
      </c>
      <c r="I142" s="28">
        <v>9.5</v>
      </c>
      <c r="J142" s="28">
        <v>33.1</v>
      </c>
      <c r="K142" s="29"/>
      <c r="L142" s="28">
        <v>3.7</v>
      </c>
    </row>
    <row r="143" spans="1:12" ht="15" x14ac:dyDescent="0.25">
      <c r="A143" s="23"/>
      <c r="B143" s="24"/>
      <c r="C143" s="25"/>
      <c r="D143" s="30" t="s">
        <v>33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 t="s">
        <v>26</v>
      </c>
      <c r="E144" s="27" t="s">
        <v>65</v>
      </c>
      <c r="F144" s="28">
        <v>90</v>
      </c>
      <c r="G144" s="28">
        <v>14</v>
      </c>
      <c r="H144" s="28">
        <v>10.4</v>
      </c>
      <c r="I144" s="28">
        <v>14.13</v>
      </c>
      <c r="J144" s="28">
        <v>205.88</v>
      </c>
      <c r="K144" s="29">
        <v>268</v>
      </c>
      <c r="L144" s="28">
        <v>33.159999999999997</v>
      </c>
    </row>
    <row r="145" spans="1:12" ht="15" x14ac:dyDescent="0.25">
      <c r="A145" s="23"/>
      <c r="B145" s="24"/>
      <c r="C145" s="25"/>
      <c r="D145" s="26" t="s">
        <v>71</v>
      </c>
      <c r="E145" s="27" t="s">
        <v>50</v>
      </c>
      <c r="F145" s="28">
        <v>60</v>
      </c>
      <c r="G145" s="28">
        <v>1</v>
      </c>
      <c r="H145" s="28">
        <v>0.4</v>
      </c>
      <c r="I145" s="28">
        <v>2.2999999999999998</v>
      </c>
      <c r="J145" s="28">
        <v>21</v>
      </c>
      <c r="K145" s="29">
        <v>71</v>
      </c>
      <c r="L145" s="28">
        <v>9.9499999999999993</v>
      </c>
    </row>
    <row r="146" spans="1:12" ht="15" x14ac:dyDescent="0.25">
      <c r="A146" s="31"/>
      <c r="B146" s="32"/>
      <c r="C146" s="33"/>
      <c r="D146" s="34" t="s">
        <v>35</v>
      </c>
      <c r="E146" s="35"/>
      <c r="F146" s="36">
        <f>SUM(F139:F145)</f>
        <v>500</v>
      </c>
      <c r="G146" s="36">
        <f>SUM(G139:G145)</f>
        <v>28.200000000000003</v>
      </c>
      <c r="H146" s="36">
        <f>SUM(H139:H145)</f>
        <v>18.73</v>
      </c>
      <c r="I146" s="36">
        <f>SUM(I139:I145)</f>
        <v>81.78</v>
      </c>
      <c r="J146" s="36">
        <f>SUM(J139:J145)</f>
        <v>580.43000000000006</v>
      </c>
      <c r="K146" s="37"/>
      <c r="L146" s="36">
        <f>SUM(L139:L145)</f>
        <v>77.320000000000007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36</v>
      </c>
      <c r="D147" s="30" t="s">
        <v>37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38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39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40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41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42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43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35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5" t="s">
        <v>44</v>
      </c>
      <c r="D157" s="56"/>
      <c r="E157" s="43"/>
      <c r="F157" s="44">
        <f>F146+F156</f>
        <v>500</v>
      </c>
      <c r="G157" s="44">
        <f>G146+G156</f>
        <v>28.200000000000003</v>
      </c>
      <c r="H157" s="44">
        <f>H146+H156</f>
        <v>18.73</v>
      </c>
      <c r="I157" s="44">
        <f>I146+I156</f>
        <v>81.78</v>
      </c>
      <c r="J157" s="44">
        <f>J146+J156</f>
        <v>580.43000000000006</v>
      </c>
      <c r="K157" s="44"/>
      <c r="L157" s="44">
        <f>L146+L156</f>
        <v>77.320000000000007</v>
      </c>
    </row>
    <row r="158" spans="1:12" ht="15" x14ac:dyDescent="0.25">
      <c r="A158" s="16">
        <v>2</v>
      </c>
      <c r="B158" s="17">
        <v>4</v>
      </c>
      <c r="C158" s="18" t="s">
        <v>25</v>
      </c>
      <c r="D158" s="19" t="s">
        <v>26</v>
      </c>
      <c r="E158" s="20" t="s">
        <v>67</v>
      </c>
      <c r="F158" s="21">
        <v>200</v>
      </c>
      <c r="G158" s="21">
        <v>33.64</v>
      </c>
      <c r="H158" s="21">
        <v>22.81</v>
      </c>
      <c r="I158" s="21">
        <v>20.52</v>
      </c>
      <c r="J158" s="21">
        <v>421.2</v>
      </c>
      <c r="K158" s="22">
        <v>219</v>
      </c>
      <c r="L158" s="21">
        <v>53.87</v>
      </c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29</v>
      </c>
      <c r="E160" s="27" t="s">
        <v>57</v>
      </c>
      <c r="F160" s="28">
        <v>187</v>
      </c>
      <c r="G160" s="28">
        <v>0.23</v>
      </c>
      <c r="H160" s="28">
        <v>0</v>
      </c>
      <c r="I160" s="28">
        <v>13.7</v>
      </c>
      <c r="J160" s="28">
        <v>53.1</v>
      </c>
      <c r="K160" s="29">
        <v>377</v>
      </c>
      <c r="L160" s="28">
        <v>10.6</v>
      </c>
    </row>
    <row r="161" spans="1:12" ht="15" x14ac:dyDescent="0.25">
      <c r="A161" s="23"/>
      <c r="B161" s="24"/>
      <c r="C161" s="25"/>
      <c r="D161" s="30" t="s">
        <v>31</v>
      </c>
      <c r="E161" s="27" t="s">
        <v>68</v>
      </c>
      <c r="F161" s="28">
        <v>30</v>
      </c>
      <c r="G161" s="28">
        <v>7.9</v>
      </c>
      <c r="H161" s="28">
        <v>1</v>
      </c>
      <c r="I161" s="28">
        <v>18.3</v>
      </c>
      <c r="J161" s="28">
        <v>44.4</v>
      </c>
      <c r="K161" s="29"/>
      <c r="L161" s="28">
        <v>3.7</v>
      </c>
    </row>
    <row r="162" spans="1:12" ht="15" x14ac:dyDescent="0.25">
      <c r="A162" s="23"/>
      <c r="B162" s="24"/>
      <c r="C162" s="25"/>
      <c r="D162" s="30" t="s">
        <v>33</v>
      </c>
      <c r="E162" s="27" t="s">
        <v>49</v>
      </c>
      <c r="F162" s="28">
        <v>100</v>
      </c>
      <c r="G162" s="28">
        <v>0.9</v>
      </c>
      <c r="H162" s="28">
        <v>0.2</v>
      </c>
      <c r="I162" s="28">
        <v>8.1</v>
      </c>
      <c r="J162" s="28">
        <v>43</v>
      </c>
      <c r="K162" s="29"/>
      <c r="L162" s="28">
        <v>9.15</v>
      </c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35</v>
      </c>
      <c r="E165" s="35"/>
      <c r="F165" s="36">
        <f>SUM(F158:F164)</f>
        <v>517</v>
      </c>
      <c r="G165" s="36">
        <f>SUM(G158:G164)</f>
        <v>42.669999999999995</v>
      </c>
      <c r="H165" s="36">
        <f>SUM(H158:H164)</f>
        <v>24.009999999999998</v>
      </c>
      <c r="I165" s="36">
        <f>SUM(I158:I164)</f>
        <v>60.62</v>
      </c>
      <c r="J165" s="36">
        <f>SUM(J158:J164)</f>
        <v>561.70000000000005</v>
      </c>
      <c r="K165" s="37"/>
      <c r="L165" s="36">
        <f>SUM(L158:L164)</f>
        <v>77.320000000000007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36</v>
      </c>
      <c r="D166" s="30" t="s">
        <v>37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38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39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40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41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42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43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35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5" t="s">
        <v>44</v>
      </c>
      <c r="D176" s="56"/>
      <c r="E176" s="43"/>
      <c r="F176" s="44">
        <f>F165+F175</f>
        <v>517</v>
      </c>
      <c r="G176" s="44">
        <f>G165+G175</f>
        <v>42.669999999999995</v>
      </c>
      <c r="H176" s="44">
        <f>H165+H175</f>
        <v>24.009999999999998</v>
      </c>
      <c r="I176" s="44">
        <f>I165+I175</f>
        <v>60.62</v>
      </c>
      <c r="J176" s="44">
        <f>J165+J175</f>
        <v>561.70000000000005</v>
      </c>
      <c r="K176" s="44"/>
      <c r="L176" s="44">
        <f>L165+L175</f>
        <v>77.320000000000007</v>
      </c>
    </row>
    <row r="177" spans="1:12" ht="15" x14ac:dyDescent="0.25">
      <c r="A177" s="16">
        <v>2</v>
      </c>
      <c r="B177" s="17">
        <v>5</v>
      </c>
      <c r="C177" s="18" t="s">
        <v>25</v>
      </c>
      <c r="D177" s="19" t="s">
        <v>26</v>
      </c>
      <c r="E177" s="20" t="s">
        <v>69</v>
      </c>
      <c r="F177" s="21">
        <v>150</v>
      </c>
      <c r="G177" s="21">
        <v>5.55</v>
      </c>
      <c r="H177" s="21">
        <v>10.46</v>
      </c>
      <c r="I177" s="21">
        <v>23.97</v>
      </c>
      <c r="J177" s="21">
        <v>213</v>
      </c>
      <c r="K177" s="22">
        <v>411</v>
      </c>
      <c r="L177" s="21">
        <v>24.36</v>
      </c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29</v>
      </c>
      <c r="E179" s="27" t="s">
        <v>60</v>
      </c>
      <c r="F179" s="28">
        <v>180</v>
      </c>
      <c r="G179" s="28">
        <v>3.17</v>
      </c>
      <c r="H179" s="28">
        <v>3.35</v>
      </c>
      <c r="I179" s="28">
        <v>22.94</v>
      </c>
      <c r="J179" s="28">
        <v>130.68</v>
      </c>
      <c r="K179" s="29">
        <v>328</v>
      </c>
      <c r="L179" s="28">
        <v>9.65</v>
      </c>
    </row>
    <row r="180" spans="1:12" ht="15" x14ac:dyDescent="0.25">
      <c r="A180" s="23"/>
      <c r="B180" s="24"/>
      <c r="C180" s="25"/>
      <c r="D180" s="30" t="s">
        <v>31</v>
      </c>
      <c r="E180" s="27" t="s">
        <v>61</v>
      </c>
      <c r="F180" s="28">
        <v>50</v>
      </c>
      <c r="G180" s="28">
        <v>12.38</v>
      </c>
      <c r="H180" s="28">
        <v>1.88</v>
      </c>
      <c r="I180" s="28">
        <v>27.8</v>
      </c>
      <c r="J180" s="28">
        <v>77.5</v>
      </c>
      <c r="K180" s="29"/>
      <c r="L180" s="28">
        <v>5.95</v>
      </c>
    </row>
    <row r="181" spans="1:12" ht="15" x14ac:dyDescent="0.25">
      <c r="A181" s="23"/>
      <c r="B181" s="24"/>
      <c r="C181" s="25"/>
      <c r="D181" s="30" t="s">
        <v>33</v>
      </c>
      <c r="E181" s="53"/>
      <c r="F181" s="53"/>
      <c r="G181" s="53"/>
      <c r="H181" s="53"/>
      <c r="I181" s="53"/>
      <c r="J181" s="53"/>
      <c r="K181" s="53"/>
      <c r="L181" s="53"/>
    </row>
    <row r="182" spans="1:12" ht="15" x14ac:dyDescent="0.25">
      <c r="A182" s="23"/>
      <c r="B182" s="24"/>
      <c r="C182" s="25"/>
      <c r="D182" s="26" t="s">
        <v>54</v>
      </c>
      <c r="E182" s="27" t="s">
        <v>82</v>
      </c>
      <c r="F182" s="28">
        <v>115</v>
      </c>
      <c r="G182" s="28">
        <v>6.38</v>
      </c>
      <c r="H182" s="28">
        <v>7.63</v>
      </c>
      <c r="I182" s="28">
        <v>4</v>
      </c>
      <c r="J182" s="28">
        <v>113.6</v>
      </c>
      <c r="K182" s="29" t="s">
        <v>83</v>
      </c>
      <c r="L182" s="28">
        <v>30.24</v>
      </c>
    </row>
    <row r="183" spans="1:12" ht="15" x14ac:dyDescent="0.25">
      <c r="A183" s="23"/>
      <c r="B183" s="24"/>
      <c r="C183" s="25"/>
      <c r="D183" s="26" t="s">
        <v>33</v>
      </c>
      <c r="E183" s="27" t="s">
        <v>34</v>
      </c>
      <c r="F183" s="28">
        <v>100</v>
      </c>
      <c r="G183" s="28">
        <v>0.4</v>
      </c>
      <c r="H183" s="28">
        <v>0.4</v>
      </c>
      <c r="I183" s="28">
        <v>9.8000000000000007</v>
      </c>
      <c r="J183" s="28">
        <v>47</v>
      </c>
      <c r="K183" s="29">
        <v>4</v>
      </c>
      <c r="L183" s="28">
        <v>7.12</v>
      </c>
    </row>
    <row r="184" spans="1:12" ht="15.75" customHeight="1" x14ac:dyDescent="0.25">
      <c r="A184" s="31"/>
      <c r="B184" s="32"/>
      <c r="C184" s="33"/>
      <c r="D184" s="34" t="s">
        <v>35</v>
      </c>
      <c r="E184" s="35"/>
      <c r="F184" s="36">
        <f>SUM(F177:F183)</f>
        <v>595</v>
      </c>
      <c r="G184" s="36">
        <f>SUM(G177:G183)</f>
        <v>27.88</v>
      </c>
      <c r="H184" s="36">
        <f>SUM(H177:H183)</f>
        <v>23.72</v>
      </c>
      <c r="I184" s="36">
        <f>SUM(I177:I183)</f>
        <v>88.509999999999991</v>
      </c>
      <c r="J184" s="36">
        <f>SUM(J177:J183)</f>
        <v>581.78</v>
      </c>
      <c r="K184" s="37"/>
      <c r="L184" s="36">
        <f>SUM(L177:L183)</f>
        <v>77.320000000000007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36</v>
      </c>
      <c r="D185" s="30" t="s">
        <v>37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38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39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40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41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42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43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35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5" t="s">
        <v>44</v>
      </c>
      <c r="D195" s="56"/>
      <c r="E195" s="43"/>
      <c r="F195" s="44">
        <f>F184+F194</f>
        <v>595</v>
      </c>
      <c r="G195" s="44">
        <f>G184+G194</f>
        <v>27.88</v>
      </c>
      <c r="H195" s="44">
        <f>H184+H194</f>
        <v>23.72</v>
      </c>
      <c r="I195" s="44">
        <f>I184+I194</f>
        <v>88.509999999999991</v>
      </c>
      <c r="J195" s="44">
        <f>J184+J194</f>
        <v>581.78</v>
      </c>
      <c r="K195" s="44"/>
      <c r="L195" s="44">
        <f>L184+L194</f>
        <v>77.320000000000007</v>
      </c>
    </row>
    <row r="196" spans="1:12" x14ac:dyDescent="0.2">
      <c r="A196" s="50"/>
      <c r="B196" s="51"/>
      <c r="C196" s="57" t="s">
        <v>70</v>
      </c>
      <c r="D196" s="58"/>
      <c r="E196" s="59"/>
      <c r="F196" s="52">
        <f>(F24+F43+F62+F81+F100+F119+F138+F157+F176+F195)/(IF(F24=0, 0, 1)+IF(F43=0, 0, 1)+IF(F62=0, 0, 1)+IF(F81=0, 0, 1)+IF(F100=0, 0, 1)+IF(F119=0, 0, 1)+IF(F138=0, 0, 1)+IF(F157=0, 0, 1)+IF(F176=0, 0, 1)+IF(F195=0, 0, 1))</f>
        <v>614.6</v>
      </c>
      <c r="G196" s="52">
        <f>(G24+G43+G62+G81+G100+G119+G138+G157+G176+G195)/(IF(G24=0, 0, 1)+IF(G43=0, 0, 1)+IF(G62=0, 0, 1)+IF(G81=0, 0, 1)+IF(G100=0, 0, 1)+IF(G119=0, 0, 1)+IF(G138=0, 0, 1)+IF(G157=0, 0, 1)+IF(G176=0, 0, 1)+IF(G195=0, 0, 1))</f>
        <v>33.167999999999999</v>
      </c>
      <c r="H196" s="52">
        <f>(H24+H43+H62+H81+H100+H119+H138+H157+H176+H195)/(IF(H24=0, 0, 1)+IF(H43=0, 0, 1)+IF(H62=0, 0, 1)+IF(H81=0, 0, 1)+IF(H100=0, 0, 1)+IF(H119=0, 0, 1)+IF(H138=0, 0, 1)+IF(H157=0, 0, 1)+IF(H176=0, 0, 1)+IF(H195=0, 0, 1))</f>
        <v>22.616999999999997</v>
      </c>
      <c r="I196" s="52">
        <f>(I24+I43+I62+I81+I100+I119+I138+I157+I176+I195)/(IF(I24=0, 0, 1)+IF(I43=0, 0, 1)+IF(I62=0, 0, 1)+IF(I81=0, 0, 1)+IF(I100=0, 0, 1)+IF(I119=0, 0, 1)+IF(I138=0, 0, 1)+IF(I157=0, 0, 1)+IF(I176=0, 0, 1)+IF(I195=0, 0, 1))</f>
        <v>78.678999999999988</v>
      </c>
      <c r="J196" s="52">
        <f>(J24+J43+J62+J81+J100+J119+J138+J157+J176+J195)/(IF(J24=0, 0, 1)+IF(J43=0, 0, 1)+IF(J62=0, 0, 1)+IF(J81=0, 0, 1)+IF(J100=0, 0, 1)+IF(J119=0, 0, 1)+IF(J138=0, 0, 1)+IF(J157=0, 0, 1)+IF(J176=0, 0, 1)+IF(J195=0, 0, 1))</f>
        <v>569.93599999999992</v>
      </c>
      <c r="K196" s="52"/>
      <c r="L196" s="52">
        <f>(L24+L43+L62+L81+L100+L119+L138+L157+L176+L195)/(IF(L24=0, 0, 1)+IF(L43=0, 0, 1)+IF(L62=0, 0, 1)+IF(L81=0, 0, 1)+IF(L100=0, 0, 1)+IF(L119=0, 0, 1)+IF(L138=0, 0, 1)+IF(L157=0, 0, 1)+IF(L176=0, 0, 1)+IF(L195=0, 0, 1))</f>
        <v>77.320000000000022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марина</cp:lastModifiedBy>
  <cp:lastPrinted>2024-05-06T09:08:06Z</cp:lastPrinted>
  <dcterms:created xsi:type="dcterms:W3CDTF">2024-05-06T08:31:33Z</dcterms:created>
  <dcterms:modified xsi:type="dcterms:W3CDTF">2024-12-27T10:48:27Z</dcterms:modified>
</cp:coreProperties>
</file>